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00" yWindow="0" windowWidth="10668" windowHeight="11856"/>
  </bookViews>
  <sheets>
    <sheet name="CharMeck_SF_BP" sheetId="1" r:id="rId1"/>
  </sheets>
  <definedNames>
    <definedName name="_xlnm.Database">CharMeck_SF_BP!$A$2:$C$106</definedName>
    <definedName name="_xlnm.Print_Titles" localSheetId="0">CharMeck_SF_BP!$1:$2</definedName>
  </definedNames>
  <calcPr calcId="145621"/>
</workbook>
</file>

<file path=xl/calcChain.xml><?xml version="1.0" encoding="utf-8"?>
<calcChain xmlns="http://schemas.openxmlformats.org/spreadsheetml/2006/main">
  <c r="D127" i="1" l="1"/>
  <c r="E127" i="1"/>
  <c r="F127" i="1"/>
  <c r="G127" i="1"/>
  <c r="C127" i="1"/>
  <c r="C114" i="1" l="1"/>
  <c r="D114" i="1"/>
  <c r="E114" i="1"/>
  <c r="F114" i="1"/>
  <c r="G114" i="1"/>
  <c r="C115" i="1"/>
  <c r="D115" i="1"/>
  <c r="E115" i="1"/>
  <c r="F115" i="1"/>
  <c r="G115" i="1"/>
  <c r="C116" i="1"/>
  <c r="D116" i="1"/>
  <c r="E116" i="1"/>
  <c r="F116" i="1"/>
  <c r="G116" i="1"/>
  <c r="C117" i="1"/>
  <c r="D117" i="1"/>
  <c r="E117" i="1"/>
  <c r="F117" i="1"/>
  <c r="G117" i="1"/>
  <c r="C118" i="1"/>
  <c r="D118" i="1"/>
  <c r="E118" i="1"/>
  <c r="F118" i="1"/>
  <c r="G118" i="1"/>
  <c r="C119" i="1"/>
  <c r="D119" i="1"/>
  <c r="E119" i="1"/>
  <c r="F119" i="1"/>
  <c r="G119" i="1"/>
  <c r="C120" i="1"/>
  <c r="D120" i="1"/>
  <c r="E120" i="1"/>
  <c r="F120" i="1"/>
  <c r="G120" i="1"/>
  <c r="C121" i="1"/>
  <c r="D121" i="1"/>
  <c r="E121" i="1"/>
  <c r="F121" i="1"/>
  <c r="G121" i="1"/>
  <c r="C122" i="1"/>
  <c r="D122" i="1"/>
  <c r="E122" i="1"/>
  <c r="F122" i="1"/>
  <c r="G122" i="1"/>
  <c r="C123" i="1"/>
  <c r="D123" i="1"/>
  <c r="E123" i="1"/>
  <c r="F123" i="1"/>
  <c r="G123" i="1"/>
  <c r="C125" i="1"/>
  <c r="D125" i="1"/>
  <c r="E125" i="1"/>
  <c r="F125" i="1"/>
  <c r="G125" i="1"/>
  <c r="C126" i="1"/>
  <c r="D126" i="1"/>
  <c r="E126" i="1"/>
  <c r="F126" i="1"/>
  <c r="G126" i="1"/>
  <c r="D124" i="1"/>
  <c r="E124" i="1"/>
  <c r="F124" i="1"/>
  <c r="G124" i="1"/>
  <c r="C124" i="1"/>
  <c r="G112" i="1" l="1"/>
  <c r="G99" i="1"/>
  <c r="G85" i="1"/>
  <c r="G71" i="1"/>
  <c r="G57" i="1"/>
  <c r="G43" i="1"/>
  <c r="G29" i="1"/>
  <c r="G15" i="1"/>
  <c r="G98" i="1"/>
  <c r="G84" i="1"/>
  <c r="G70" i="1"/>
  <c r="G56" i="1"/>
  <c r="G42" i="1"/>
  <c r="G28" i="1"/>
  <c r="G14" i="1"/>
  <c r="G17" i="1"/>
  <c r="G18" i="1"/>
  <c r="G19" i="1"/>
  <c r="G20" i="1"/>
  <c r="G21" i="1"/>
  <c r="G22" i="1"/>
  <c r="G23" i="1"/>
  <c r="G24" i="1"/>
  <c r="G25" i="1"/>
  <c r="G26" i="1"/>
  <c r="G27" i="1"/>
  <c r="G31" i="1"/>
  <c r="G32" i="1"/>
  <c r="G33" i="1"/>
  <c r="G34" i="1"/>
  <c r="G35" i="1"/>
  <c r="G36" i="1"/>
  <c r="G37" i="1"/>
  <c r="G38" i="1"/>
  <c r="G39" i="1"/>
  <c r="G40" i="1"/>
  <c r="G41" i="1"/>
  <c r="G45" i="1"/>
  <c r="G46" i="1"/>
  <c r="G47" i="1"/>
  <c r="G48" i="1"/>
  <c r="G49" i="1"/>
  <c r="G50" i="1"/>
  <c r="G51" i="1"/>
  <c r="G52" i="1"/>
  <c r="G53" i="1"/>
  <c r="G54" i="1"/>
  <c r="G55" i="1"/>
  <c r="G59" i="1"/>
  <c r="G60" i="1"/>
  <c r="G61" i="1"/>
  <c r="G62" i="1"/>
  <c r="G63" i="1"/>
  <c r="G64" i="1"/>
  <c r="G65" i="1"/>
  <c r="G66" i="1"/>
  <c r="G67" i="1"/>
  <c r="G68" i="1"/>
  <c r="G69" i="1"/>
  <c r="G73" i="1"/>
  <c r="G74" i="1"/>
  <c r="G75" i="1"/>
  <c r="G76" i="1"/>
  <c r="G77" i="1"/>
  <c r="G78" i="1"/>
  <c r="G79" i="1"/>
  <c r="G80" i="1"/>
  <c r="G81" i="1"/>
  <c r="G82" i="1"/>
  <c r="G83" i="1"/>
  <c r="G87" i="1"/>
  <c r="G88" i="1"/>
  <c r="G89" i="1"/>
  <c r="G90" i="1"/>
  <c r="G91" i="1"/>
  <c r="G92" i="1"/>
  <c r="G93" i="1"/>
  <c r="G94" i="1"/>
  <c r="G95" i="1"/>
  <c r="G96" i="1"/>
  <c r="G97" i="1"/>
  <c r="G101" i="1"/>
  <c r="G102" i="1"/>
  <c r="G103" i="1"/>
  <c r="G104" i="1"/>
  <c r="G105" i="1"/>
  <c r="G106" i="1"/>
  <c r="G4" i="1"/>
  <c r="G5" i="1"/>
  <c r="G6" i="1"/>
  <c r="G7" i="1"/>
  <c r="G8" i="1"/>
  <c r="G9" i="1"/>
  <c r="G10" i="1"/>
  <c r="G11" i="1"/>
  <c r="G12" i="1"/>
  <c r="G13" i="1"/>
  <c r="G3" i="1"/>
</calcChain>
</file>

<file path=xl/sharedStrings.xml><?xml version="1.0" encoding="utf-8"?>
<sst xmlns="http://schemas.openxmlformats.org/spreadsheetml/2006/main" count="103" uniqueCount="29">
  <si>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</si>
  <si>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</si>
  <si>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</si>
  <si>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</si>
  <si>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</si>
  <si>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</si>
  <si>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</si>
  <si>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</si>
  <si>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</si>
  <si>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</si>
  <si>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</si>
  <si>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Single Family Lots</t>
  </si>
  <si>
    <t>Year Issued</t>
  </si>
  <si>
    <t>City Limits</t>
  </si>
  <si>
    <t>ETJ</t>
  </si>
  <si>
    <t xml:space="preserve">Charlotte </t>
  </si>
  <si>
    <t>Cornelius</t>
  </si>
  <si>
    <t xml:space="preserve">Davidson </t>
  </si>
  <si>
    <t xml:space="preserve">Huntersville </t>
  </si>
  <si>
    <t xml:space="preserve">Matthews </t>
  </si>
  <si>
    <t xml:space="preserve">Mint Hill </t>
  </si>
  <si>
    <t xml:space="preserve">Stallings </t>
  </si>
  <si>
    <t xml:space="preserve">Pineville </t>
  </si>
  <si>
    <t>Jurisdiction</t>
  </si>
  <si>
    <t>Multi-family Units</t>
  </si>
  <si>
    <t xml:space="preserve">Mecklenburg </t>
  </si>
  <si>
    <t xml:space="preserve">Sphere </t>
  </si>
  <si>
    <t>All Units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</si>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</sst>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249977111117893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3" fontId="0" fillId="0" borderId="0" xfId="0" applyNumberFormat="1"/>
    <xf numFmtId="1" fontId="16" fillId="0" borderId="0" xfId="0" applyNumberFormat="1" applyFont="1"/>
    <xf numFmtId="1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16" fillId="0" borderId="10" xfId="0" applyNumberFormat="1" applyFont="1" applyBorder="1"/>
    <xf numFmtId="1" fontId="16" fillId="0" borderId="11" xfId="0" applyNumberFormat="1" applyFont="1" applyBorder="1" applyAlignment="1">
      <alignment horizontal="center"/>
    </xf>
    <xf numFmtId="1" fontId="16" fillId="33" borderId="12" xfId="0" applyNumberFormat="1" applyFont="1" applyFill="1" applyBorder="1"/>
    <xf numFmtId="1" fontId="16" fillId="33" borderId="13" xfId="0" applyNumberFormat="1" applyFont="1" applyFill="1" applyBorder="1" applyAlignment="1">
      <alignment horizontal="center"/>
    </xf>
    <xf numFmtId="1" fontId="16" fillId="33" borderId="10" xfId="0" applyNumberFormat="1" applyFont="1" applyFill="1" applyBorder="1" applyAlignment="1">
      <alignment horizontal="center"/>
    </xf>
    <xf numFmtId="1" fontId="16" fillId="33" borderId="11" xfId="0" applyNumberFormat="1" applyFont="1" applyFill="1" applyBorder="1" applyAlignment="1">
      <alignment horizontal="center"/>
    </xf>
    <xf numFmtId="1" fontId="16" fillId="33" borderId="10" xfId="0" applyNumberFormat="1" applyFont="1" applyFill="1" applyBorder="1"/>
    <xf numFmtId="3" fontId="16" fillId="33" borderId="10" xfId="0" applyNumberFormat="1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164" fontId="18" fillId="0" borderId="10" xfId="42" applyNumberFormat="1" applyFont="1" applyBorder="1" applyAlignment="1">
      <alignment vertical="center"/>
    </xf>
    <xf numFmtId="164" fontId="18" fillId="0" borderId="11" xfId="42" applyNumberFormat="1" applyFont="1" applyBorder="1" applyAlignment="1">
      <alignment vertical="center"/>
    </xf>
    <xf numFmtId="164" fontId="0" fillId="33" borderId="10" xfId="42" applyNumberFormat="1" applyFont="1" applyFill="1" applyBorder="1"/>
    <xf numFmtId="164" fontId="0" fillId="33" borderId="11" xfId="42" applyNumberFormat="1" applyFont="1" applyFill="1" applyBorder="1"/>
    <xf numFmtId="164" fontId="0" fillId="0" borderId="11" xfId="42" applyNumberFormat="1" applyFont="1" applyBorder="1"/>
    <xf numFmtId="164" fontId="0" fillId="0" borderId="10" xfId="42" applyNumberFormat="1" applyFont="1" applyBorder="1"/>
    <xf numFmtId="0" fontId="0" fillId="33" borderId="14" xfId="0" applyFill="1" applyBorder="1" applyAlignment="1">
      <alignment horizontal="center"/>
    </xf>
    <xf numFmtId="0" fontId="16" fillId="33" borderId="15" xfId="0" applyFont="1" applyFill="1" applyBorder="1" applyAlignment="1">
      <alignment horizontal="center"/>
    </xf>
    <xf numFmtId="164" fontId="0" fillId="0" borderId="15" xfId="42" applyNumberFormat="1" applyFont="1" applyBorder="1"/>
    <xf numFmtId="164" fontId="0" fillId="33" borderId="15" xfId="42" applyNumberFormat="1" applyFont="1" applyFill="1" applyBorder="1"/>
    <xf numFmtId="9" fontId="0" fillId="0" borderId="0" xfId="43" applyFont="1"/>
    <xf numFmtId="9" fontId="0" fillId="0" borderId="0" xfId="0" applyNumberFormat="1"/>
    <xf numFmtId="1" fontId="16" fillId="33" borderId="16" xfId="0" applyNumberFormat="1" applyFont="1" applyFill="1" applyBorder="1"/>
    <xf numFmtId="1" fontId="16" fillId="33" borderId="17" xfId="0" applyNumberFormat="1" applyFont="1" applyFill="1" applyBorder="1" applyAlignment="1">
      <alignment horizontal="center"/>
    </xf>
    <xf numFmtId="164" fontId="0" fillId="33" borderId="16" xfId="42" applyNumberFormat="1" applyFont="1" applyFill="1" applyBorder="1"/>
    <xf numFmtId="164" fontId="0" fillId="33" borderId="17" xfId="42" applyNumberFormat="1" applyFont="1" applyFill="1" applyBorder="1"/>
    <xf numFmtId="164" fontId="0" fillId="33" borderId="18" xfId="42" applyNumberFormat="1" applyFont="1" applyFill="1" applyBorder="1"/>
    <xf numFmtId="3" fontId="0" fillId="33" borderId="12" xfId="0" applyNumberFormat="1" applyFont="1" applyFill="1" applyBorder="1" applyAlignment="1">
      <alignment horizontal="center"/>
    </xf>
    <xf numFmtId="3" fontId="0" fillId="33" borderId="13" xfId="0" applyNumberFormat="1" applyFont="1" applyFill="1" applyBorder="1" applyAlignment="1">
      <alignment horizontal="center"/>
    </xf>
    <xf numFmtId="0" fontId="0" fillId="33" borderId="12" xfId="0" applyFont="1" applyFill="1" applyBorder="1" applyAlignment="1">
      <alignment horizontal="center"/>
    </xf>
    <xf numFmtId="0" fontId="0" fillId="33" borderId="13" xfId="0" applyFont="1" applyFill="1" applyBorder="1" applyAlignment="1">
      <alignment horizontal="center"/>
    </xf>
    <xf numFmtId="3" fontId="16" fillId="0" borderId="19" xfId="0" applyNumberFormat="1" applyFont="1" applyBorder="1"/>
    <xf numFmtId="1" fontId="16" fillId="0" borderId="20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1" fontId="16" fillId="0" borderId="24" xfId="0" applyNumberFormat="1" applyFont="1" applyBorder="1"/>
    <xf numFmtId="1" fontId="16" fillId="0" borderId="25" xfId="0" applyNumberFormat="1" applyFont="1" applyBorder="1" applyAlignment="1">
      <alignment horizontal="center"/>
    </xf>
    <xf numFmtId="1" fontId="16" fillId="0" borderId="26" xfId="0" applyNumberFormat="1" applyFont="1" applyBorder="1"/>
    <xf numFmtId="1" fontId="16" fillId="0" borderId="27" xfId="0" applyNumberFormat="1" applyFont="1" applyBorder="1" applyAlignment="1">
      <alignment horizontal="center"/>
    </xf>
    <xf numFmtId="1" fontId="16" fillId="0" borderId="28" xfId="0" applyNumberFormat="1" applyFont="1" applyBorder="1"/>
    <xf numFmtId="1" fontId="16" fillId="0" borderId="29" xfId="0" applyNumberFormat="1" applyFont="1" applyBorder="1" applyAlignment="1">
      <alignment horizontal="center"/>
    </xf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15" xfId="0" applyNumberFormat="1" applyBorder="1"/>
    <xf numFmtId="3" fontId="16" fillId="0" borderId="35" xfId="0" applyNumberFormat="1" applyFont="1" applyBorder="1"/>
    <xf numFmtId="3" fontId="16" fillId="0" borderId="36" xfId="0" applyNumberFormat="1" applyFont="1" applyBorder="1"/>
    <xf numFmtId="3" fontId="16" fillId="0" borderId="37" xfId="0" applyNumberFormat="1" applyFont="1" applyBorder="1"/>
    <xf numFmtId="1" fontId="16" fillId="0" borderId="35" xfId="0" applyNumberFormat="1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view="pageLayout" zoomScaleNormal="100" workbookViewId="0">
      <selection activeCell="A3" sqref="A3"/>
    </sheetView>
  </sheetViews>
  <sheetFormatPr defaultRowHeight="14.4" x14ac:dyDescent="0.3"/>
  <cols>
    <col min="1" max="1" width="14.109375" style="2" customWidth="1"/>
    <col min="2" max="2" width="13.109375" style="3" customWidth="1"/>
    <col min="3" max="3" width="13.44140625" style="1" customWidth="1"/>
    <col min="4" max="4" width="9.109375" customWidth="1"/>
    <col min="5" max="5" width="12.33203125" customWidth="1"/>
    <col min="6" max="6" width="8.88671875" customWidth="1"/>
    <col min="7" max="7" width="10.88671875" style="5" customWidth="1"/>
  </cols>
  <sheetData>
    <row r="1" spans="1:9" x14ac:dyDescent="0.3">
      <c r="A1" s="14"/>
      <c r="B1" s="15"/>
      <c r="C1" s="38" t="s">
        <v>11</v>
      </c>
      <c r="D1" s="39"/>
      <c r="E1" s="40" t="s">
        <v>24</v>
      </c>
      <c r="F1" s="41"/>
      <c r="G1" s="27" t="s">
        <v>27</v>
      </c>
    </row>
    <row r="2" spans="1:9" s="4" customFormat="1" ht="18" customHeight="1" x14ac:dyDescent="0.3">
      <c r="A2" s="16" t="s">
        <v>23</v>
      </c>
      <c r="B2" s="17" t="s">
        <v>12</v>
      </c>
      <c r="C2" s="19" t="s">
        <v>13</v>
      </c>
      <c r="D2" s="20" t="s">
        <v>14</v>
      </c>
      <c r="E2" s="19" t="s">
        <v>13</v>
      </c>
      <c r="F2" s="20" t="s">
        <v>14</v>
      </c>
      <c r="G2" s="28" t="s">
        <v>26</v>
      </c>
    </row>
    <row r="3" spans="1:9" ht="15" customHeight="1" x14ac:dyDescent="0.3">
      <c r="A3" s="12" t="s">
        <v>15</v>
      </c>
      <c r="B3" s="13" t="s">
        <v>0</v>
      </c>
      <c r="C3" s="21">
        <v>5832</v>
      </c>
      <c r="D3" s="22">
        <v>152</v>
      </c>
      <c r="E3" s="21">
        <v>5406</v>
      </c>
      <c r="F3" s="22">
        <v>97</v>
      </c>
      <c r="G3" s="29">
        <f t="shared" ref="G3:G15" si="0">SUM(C3:D3,E3:F3)</f>
        <v>11487</v>
      </c>
      <c r="H3" s="31"/>
      <c r="I3" s="32"/>
    </row>
    <row r="4" spans="1:9" ht="15" customHeight="1" x14ac:dyDescent="0.3">
      <c r="A4" s="12"/>
      <c r="B4" s="13" t="s">
        <v>1</v>
      </c>
      <c r="C4" s="21">
        <v>5997</v>
      </c>
      <c r="D4" s="22">
        <v>178</v>
      </c>
      <c r="E4" s="21">
        <v>5136</v>
      </c>
      <c r="F4" s="22">
        <v>120</v>
      </c>
      <c r="G4" s="29">
        <f t="shared" si="0"/>
        <v>11431</v>
      </c>
      <c r="H4" s="31"/>
    </row>
    <row r="5" spans="1:9" ht="15" customHeight="1" x14ac:dyDescent="0.3">
      <c r="A5" s="12"/>
      <c r="B5" s="13" t="s">
        <v>2</v>
      </c>
      <c r="C5" s="21">
        <v>6082</v>
      </c>
      <c r="D5" s="22">
        <v>225</v>
      </c>
      <c r="E5" s="21">
        <v>4259</v>
      </c>
      <c r="F5" s="22">
        <v>334</v>
      </c>
      <c r="G5" s="29">
        <f t="shared" si="0"/>
        <v>10900</v>
      </c>
      <c r="H5" s="31"/>
    </row>
    <row r="6" spans="1:9" ht="15" customHeight="1" x14ac:dyDescent="0.3">
      <c r="A6" s="12"/>
      <c r="B6" s="13" t="s">
        <v>3</v>
      </c>
      <c r="C6" s="21">
        <v>5280</v>
      </c>
      <c r="D6" s="22">
        <v>299</v>
      </c>
      <c r="E6" s="21">
        <v>3910</v>
      </c>
      <c r="F6" s="22">
        <v>31</v>
      </c>
      <c r="G6" s="29">
        <f t="shared" si="0"/>
        <v>9520</v>
      </c>
      <c r="H6" s="31"/>
    </row>
    <row r="7" spans="1:9" ht="15" customHeight="1" x14ac:dyDescent="0.3">
      <c r="A7" s="12"/>
      <c r="B7" s="13" t="s">
        <v>4</v>
      </c>
      <c r="C7" s="21">
        <v>5044</v>
      </c>
      <c r="D7" s="22">
        <v>515</v>
      </c>
      <c r="E7" s="21">
        <v>4044</v>
      </c>
      <c r="F7" s="22">
        <v>269</v>
      </c>
      <c r="G7" s="29">
        <f t="shared" si="0"/>
        <v>9872</v>
      </c>
      <c r="H7" s="31"/>
    </row>
    <row r="8" spans="1:9" ht="15" customHeight="1" x14ac:dyDescent="0.3">
      <c r="A8" s="12"/>
      <c r="B8" s="13" t="s">
        <v>5</v>
      </c>
      <c r="C8" s="21">
        <v>4850</v>
      </c>
      <c r="D8" s="22">
        <v>962</v>
      </c>
      <c r="E8" s="21">
        <v>3958</v>
      </c>
      <c r="F8" s="22">
        <v>135</v>
      </c>
      <c r="G8" s="29">
        <f t="shared" si="0"/>
        <v>9905</v>
      </c>
      <c r="H8" s="31"/>
    </row>
    <row r="9" spans="1:9" ht="15" customHeight="1" x14ac:dyDescent="0.3">
      <c r="A9" s="12"/>
      <c r="B9" s="13" t="s">
        <v>6</v>
      </c>
      <c r="C9" s="21">
        <v>5123</v>
      </c>
      <c r="D9" s="22">
        <v>1358</v>
      </c>
      <c r="E9" s="21">
        <v>6797</v>
      </c>
      <c r="F9" s="22">
        <v>50</v>
      </c>
      <c r="G9" s="29">
        <f t="shared" si="0"/>
        <v>13328</v>
      </c>
      <c r="H9" s="31"/>
    </row>
    <row r="10" spans="1:9" ht="15" customHeight="1" x14ac:dyDescent="0.3">
      <c r="A10" s="12"/>
      <c r="B10" s="13" t="s">
        <v>7</v>
      </c>
      <c r="C10" s="21">
        <v>3875</v>
      </c>
      <c r="D10" s="22">
        <v>637</v>
      </c>
      <c r="E10" s="21">
        <v>4594</v>
      </c>
      <c r="F10" s="22">
        <v>466</v>
      </c>
      <c r="G10" s="29">
        <f t="shared" si="0"/>
        <v>9572</v>
      </c>
      <c r="H10" s="31"/>
    </row>
    <row r="11" spans="1:9" ht="15" customHeight="1" x14ac:dyDescent="0.3">
      <c r="A11" s="12"/>
      <c r="B11" s="13" t="s">
        <v>8</v>
      </c>
      <c r="C11" s="21">
        <v>1670</v>
      </c>
      <c r="D11" s="22">
        <v>349</v>
      </c>
      <c r="E11" s="21">
        <v>5972</v>
      </c>
      <c r="F11" s="22">
        <v>376</v>
      </c>
      <c r="G11" s="29">
        <f t="shared" si="0"/>
        <v>8367</v>
      </c>
      <c r="H11" s="31"/>
    </row>
    <row r="12" spans="1:9" ht="15" customHeight="1" x14ac:dyDescent="0.3">
      <c r="A12" s="12"/>
      <c r="B12" s="13" t="s">
        <v>9</v>
      </c>
      <c r="C12" s="21">
        <v>1028</v>
      </c>
      <c r="D12" s="22">
        <v>262</v>
      </c>
      <c r="E12" s="21">
        <v>2410</v>
      </c>
      <c r="F12" s="22">
        <v>348</v>
      </c>
      <c r="G12" s="29">
        <f t="shared" si="0"/>
        <v>4048</v>
      </c>
      <c r="H12" s="31"/>
    </row>
    <row r="13" spans="1:9" ht="15" customHeight="1" x14ac:dyDescent="0.3">
      <c r="A13" s="12"/>
      <c r="B13" s="13" t="s">
        <v>10</v>
      </c>
      <c r="C13" s="21">
        <v>1106</v>
      </c>
      <c r="D13" s="22">
        <v>348</v>
      </c>
      <c r="E13" s="21">
        <v>826</v>
      </c>
      <c r="F13" s="22">
        <v>58</v>
      </c>
      <c r="G13" s="29">
        <f t="shared" si="0"/>
        <v>2338</v>
      </c>
      <c r="H13" s="31"/>
    </row>
    <row r="14" spans="1:9" ht="15" customHeight="1" x14ac:dyDescent="0.3">
      <c r="A14" s="12"/>
      <c r="B14" s="13">
        <v>2011</v>
      </c>
      <c r="C14" s="21">
        <v>834</v>
      </c>
      <c r="D14" s="22">
        <v>307</v>
      </c>
      <c r="E14" s="21">
        <v>1695</v>
      </c>
      <c r="F14" s="22">
        <v>38</v>
      </c>
      <c r="G14" s="29">
        <f t="shared" si="0"/>
        <v>2874</v>
      </c>
      <c r="H14" s="31"/>
    </row>
    <row r="15" spans="1:9" s="11" customFormat="1" ht="15" customHeight="1" x14ac:dyDescent="0.3">
      <c r="A15" s="12"/>
      <c r="B15" s="13">
        <v>2012</v>
      </c>
      <c r="C15" s="21">
        <v>1390</v>
      </c>
      <c r="D15" s="22">
        <v>516</v>
      </c>
      <c r="E15" s="21">
        <v>5437</v>
      </c>
      <c r="F15" s="22">
        <v>47</v>
      </c>
      <c r="G15" s="29">
        <f t="shared" si="0"/>
        <v>7390</v>
      </c>
      <c r="H15" s="31"/>
    </row>
    <row r="16" spans="1:9" ht="15" customHeight="1" x14ac:dyDescent="0.3">
      <c r="A16" s="18"/>
      <c r="B16" s="17"/>
      <c r="C16" s="23"/>
      <c r="D16" s="24"/>
      <c r="E16" s="23"/>
      <c r="F16" s="24"/>
      <c r="G16" s="30"/>
    </row>
    <row r="17" spans="1:7" ht="15" customHeight="1" x14ac:dyDescent="0.3">
      <c r="A17" s="12" t="s">
        <v>16</v>
      </c>
      <c r="B17" s="13" t="s">
        <v>0</v>
      </c>
      <c r="C17" s="21">
        <v>278</v>
      </c>
      <c r="D17" s="25"/>
      <c r="E17" s="21">
        <v>460</v>
      </c>
      <c r="F17" s="25"/>
      <c r="G17" s="29">
        <f t="shared" ref="G17:G29" si="1">SUM(C17:D17,E17:F17)</f>
        <v>738</v>
      </c>
    </row>
    <row r="18" spans="1:7" ht="15" customHeight="1" x14ac:dyDescent="0.3">
      <c r="A18" s="12"/>
      <c r="B18" s="13" t="s">
        <v>1</v>
      </c>
      <c r="C18" s="21">
        <v>392</v>
      </c>
      <c r="D18" s="25"/>
      <c r="E18" s="21">
        <v>287</v>
      </c>
      <c r="F18" s="25"/>
      <c r="G18" s="29">
        <f t="shared" si="1"/>
        <v>679</v>
      </c>
    </row>
    <row r="19" spans="1:7" ht="15" customHeight="1" x14ac:dyDescent="0.3">
      <c r="A19" s="12"/>
      <c r="B19" s="13" t="s">
        <v>2</v>
      </c>
      <c r="C19" s="21">
        <v>403</v>
      </c>
      <c r="D19" s="22">
        <v>1</v>
      </c>
      <c r="E19" s="21">
        <v>175</v>
      </c>
      <c r="F19" s="25"/>
      <c r="G19" s="29">
        <f t="shared" si="1"/>
        <v>579</v>
      </c>
    </row>
    <row r="20" spans="1:7" ht="15" customHeight="1" x14ac:dyDescent="0.3">
      <c r="A20" s="12"/>
      <c r="B20" s="13" t="s">
        <v>3</v>
      </c>
      <c r="C20" s="21">
        <v>443</v>
      </c>
      <c r="D20" s="25"/>
      <c r="E20" s="21">
        <v>145</v>
      </c>
      <c r="F20" s="25"/>
      <c r="G20" s="29">
        <f t="shared" si="1"/>
        <v>588</v>
      </c>
    </row>
    <row r="21" spans="1:7" ht="15" customHeight="1" x14ac:dyDescent="0.3">
      <c r="A21" s="12"/>
      <c r="B21" s="13" t="s">
        <v>4</v>
      </c>
      <c r="C21" s="21">
        <v>461</v>
      </c>
      <c r="D21" s="22">
        <v>2</v>
      </c>
      <c r="E21" s="21">
        <v>399</v>
      </c>
      <c r="F21" s="25"/>
      <c r="G21" s="29">
        <f t="shared" si="1"/>
        <v>862</v>
      </c>
    </row>
    <row r="22" spans="1:7" ht="15" customHeight="1" x14ac:dyDescent="0.3">
      <c r="A22" s="12"/>
      <c r="B22" s="13" t="s">
        <v>5</v>
      </c>
      <c r="C22" s="21">
        <v>495</v>
      </c>
      <c r="D22" s="22">
        <v>1</v>
      </c>
      <c r="E22" s="21">
        <v>180</v>
      </c>
      <c r="F22" s="25"/>
      <c r="G22" s="29">
        <f t="shared" si="1"/>
        <v>676</v>
      </c>
    </row>
    <row r="23" spans="1:7" ht="15" customHeight="1" x14ac:dyDescent="0.3">
      <c r="A23" s="12"/>
      <c r="B23" s="13" t="s">
        <v>6</v>
      </c>
      <c r="C23" s="21">
        <v>348</v>
      </c>
      <c r="D23" s="25"/>
      <c r="E23" s="21">
        <v>676</v>
      </c>
      <c r="F23" s="25"/>
      <c r="G23" s="29">
        <f t="shared" si="1"/>
        <v>1024</v>
      </c>
    </row>
    <row r="24" spans="1:7" ht="15" customHeight="1" x14ac:dyDescent="0.3">
      <c r="A24" s="12"/>
      <c r="B24" s="13" t="s">
        <v>7</v>
      </c>
      <c r="C24" s="21">
        <v>267</v>
      </c>
      <c r="D24" s="25">
        <v>1</v>
      </c>
      <c r="E24" s="21">
        <v>333</v>
      </c>
      <c r="F24" s="25"/>
      <c r="G24" s="29">
        <f t="shared" si="1"/>
        <v>601</v>
      </c>
    </row>
    <row r="25" spans="1:7" ht="15" customHeight="1" x14ac:dyDescent="0.3">
      <c r="A25" s="12"/>
      <c r="B25" s="13" t="s">
        <v>8</v>
      </c>
      <c r="C25" s="21">
        <v>88</v>
      </c>
      <c r="D25" s="25"/>
      <c r="E25" s="21">
        <v>33</v>
      </c>
      <c r="F25" s="25"/>
      <c r="G25" s="29">
        <f t="shared" si="1"/>
        <v>121</v>
      </c>
    </row>
    <row r="26" spans="1:7" ht="15" customHeight="1" x14ac:dyDescent="0.3">
      <c r="A26" s="12"/>
      <c r="B26" s="13" t="s">
        <v>9</v>
      </c>
      <c r="C26" s="21">
        <v>73</v>
      </c>
      <c r="D26" s="25"/>
      <c r="E26" s="21">
        <v>67</v>
      </c>
      <c r="F26" s="25"/>
      <c r="G26" s="29">
        <f t="shared" si="1"/>
        <v>140</v>
      </c>
    </row>
    <row r="27" spans="1:7" ht="15" customHeight="1" x14ac:dyDescent="0.3">
      <c r="A27" s="12"/>
      <c r="B27" s="13" t="s">
        <v>10</v>
      </c>
      <c r="C27" s="21">
        <v>110</v>
      </c>
      <c r="D27" s="22">
        <v>1</v>
      </c>
      <c r="E27" s="21">
        <v>52</v>
      </c>
      <c r="F27" s="25"/>
      <c r="G27" s="29">
        <f t="shared" si="1"/>
        <v>163</v>
      </c>
    </row>
    <row r="28" spans="1:7" s="6" customFormat="1" ht="15" customHeight="1" x14ac:dyDescent="0.3">
      <c r="A28" s="12"/>
      <c r="B28" s="13">
        <v>2011</v>
      </c>
      <c r="C28" s="21">
        <v>79</v>
      </c>
      <c r="D28" s="25"/>
      <c r="E28" s="21">
        <v>145</v>
      </c>
      <c r="F28" s="22">
        <v>168</v>
      </c>
      <c r="G28" s="29">
        <f t="shared" si="1"/>
        <v>392</v>
      </c>
    </row>
    <row r="29" spans="1:7" s="11" customFormat="1" ht="15" customHeight="1" x14ac:dyDescent="0.3">
      <c r="A29" s="12"/>
      <c r="B29" s="13">
        <v>2012</v>
      </c>
      <c r="C29" s="21">
        <v>123</v>
      </c>
      <c r="D29" s="25"/>
      <c r="E29" s="21">
        <v>79</v>
      </c>
      <c r="F29" s="22"/>
      <c r="G29" s="29">
        <f t="shared" si="1"/>
        <v>202</v>
      </c>
    </row>
    <row r="30" spans="1:7" ht="15" customHeight="1" x14ac:dyDescent="0.3">
      <c r="A30" s="18"/>
      <c r="B30" s="17"/>
      <c r="C30" s="23"/>
      <c r="D30" s="24"/>
      <c r="E30" s="23"/>
      <c r="F30" s="24"/>
      <c r="G30" s="30"/>
    </row>
    <row r="31" spans="1:7" ht="15" customHeight="1" x14ac:dyDescent="0.3">
      <c r="A31" s="12" t="s">
        <v>17</v>
      </c>
      <c r="B31" s="13" t="s">
        <v>0</v>
      </c>
      <c r="C31" s="21">
        <v>86</v>
      </c>
      <c r="D31" s="22">
        <v>14</v>
      </c>
      <c r="E31" s="21">
        <v>126</v>
      </c>
      <c r="F31" s="25"/>
      <c r="G31" s="29">
        <f t="shared" ref="G31:G43" si="2">SUM(C31:D31,E31:F31)</f>
        <v>226</v>
      </c>
    </row>
    <row r="32" spans="1:7" ht="15" customHeight="1" x14ac:dyDescent="0.3">
      <c r="A32" s="12"/>
      <c r="B32" s="13" t="s">
        <v>1</v>
      </c>
      <c r="C32" s="21">
        <v>92</v>
      </c>
      <c r="D32" s="22">
        <v>14</v>
      </c>
      <c r="E32" s="21">
        <v>51</v>
      </c>
      <c r="F32" s="25"/>
      <c r="G32" s="29">
        <f t="shared" si="2"/>
        <v>157</v>
      </c>
    </row>
    <row r="33" spans="1:7" ht="15" customHeight="1" x14ac:dyDescent="0.3">
      <c r="A33" s="12"/>
      <c r="B33" s="13" t="s">
        <v>2</v>
      </c>
      <c r="C33" s="21">
        <v>88</v>
      </c>
      <c r="D33" s="22">
        <v>14</v>
      </c>
      <c r="E33" s="21">
        <v>254</v>
      </c>
      <c r="F33" s="25"/>
      <c r="G33" s="29">
        <f t="shared" si="2"/>
        <v>356</v>
      </c>
    </row>
    <row r="34" spans="1:7" ht="15" customHeight="1" x14ac:dyDescent="0.3">
      <c r="A34" s="12"/>
      <c r="B34" s="13" t="s">
        <v>3</v>
      </c>
      <c r="C34" s="21">
        <v>81</v>
      </c>
      <c r="D34" s="22">
        <v>6</v>
      </c>
      <c r="E34" s="21">
        <v>26</v>
      </c>
      <c r="F34" s="25"/>
      <c r="G34" s="29">
        <f t="shared" si="2"/>
        <v>113</v>
      </c>
    </row>
    <row r="35" spans="1:7" ht="15" customHeight="1" x14ac:dyDescent="0.3">
      <c r="A35" s="12"/>
      <c r="B35" s="13" t="s">
        <v>4</v>
      </c>
      <c r="C35" s="21">
        <v>95</v>
      </c>
      <c r="D35" s="22">
        <v>13</v>
      </c>
      <c r="E35" s="21">
        <v>29</v>
      </c>
      <c r="F35" s="25"/>
      <c r="G35" s="29">
        <f t="shared" si="2"/>
        <v>137</v>
      </c>
    </row>
    <row r="36" spans="1:7" ht="15" customHeight="1" x14ac:dyDescent="0.3">
      <c r="A36" s="12"/>
      <c r="B36" s="13" t="s">
        <v>5</v>
      </c>
      <c r="C36" s="21">
        <v>73</v>
      </c>
      <c r="D36" s="22">
        <v>7</v>
      </c>
      <c r="E36" s="26"/>
      <c r="F36" s="25"/>
      <c r="G36" s="29">
        <f t="shared" si="2"/>
        <v>80</v>
      </c>
    </row>
    <row r="37" spans="1:7" ht="15" customHeight="1" x14ac:dyDescent="0.3">
      <c r="A37" s="12"/>
      <c r="B37" s="13" t="s">
        <v>6</v>
      </c>
      <c r="C37" s="21">
        <v>121</v>
      </c>
      <c r="D37" s="22">
        <v>14</v>
      </c>
      <c r="E37" s="21">
        <v>243</v>
      </c>
      <c r="F37" s="25"/>
      <c r="G37" s="29">
        <f t="shared" si="2"/>
        <v>378</v>
      </c>
    </row>
    <row r="38" spans="1:7" ht="15" customHeight="1" x14ac:dyDescent="0.3">
      <c r="A38" s="12"/>
      <c r="B38" s="13" t="s">
        <v>7</v>
      </c>
      <c r="C38" s="21">
        <v>167</v>
      </c>
      <c r="D38" s="22">
        <v>16</v>
      </c>
      <c r="E38" s="21">
        <v>186</v>
      </c>
      <c r="F38" s="25"/>
      <c r="G38" s="29">
        <f t="shared" si="2"/>
        <v>369</v>
      </c>
    </row>
    <row r="39" spans="1:7" ht="15" customHeight="1" x14ac:dyDescent="0.3">
      <c r="A39" s="12"/>
      <c r="B39" s="13" t="s">
        <v>8</v>
      </c>
      <c r="C39" s="21">
        <v>90</v>
      </c>
      <c r="D39" s="22">
        <v>8</v>
      </c>
      <c r="E39" s="21">
        <v>48</v>
      </c>
      <c r="F39" s="25"/>
      <c r="G39" s="29">
        <f t="shared" si="2"/>
        <v>146</v>
      </c>
    </row>
    <row r="40" spans="1:7" ht="15" customHeight="1" x14ac:dyDescent="0.3">
      <c r="A40" s="12"/>
      <c r="B40" s="13" t="s">
        <v>9</v>
      </c>
      <c r="C40" s="21">
        <v>72</v>
      </c>
      <c r="D40" s="22">
        <v>1</v>
      </c>
      <c r="E40" s="21">
        <v>24</v>
      </c>
      <c r="F40" s="22">
        <v>1</v>
      </c>
      <c r="G40" s="29">
        <f t="shared" si="2"/>
        <v>98</v>
      </c>
    </row>
    <row r="41" spans="1:7" ht="15" customHeight="1" x14ac:dyDescent="0.3">
      <c r="A41" s="12"/>
      <c r="B41" s="13" t="s">
        <v>10</v>
      </c>
      <c r="C41" s="21">
        <v>82</v>
      </c>
      <c r="D41" s="22">
        <v>3</v>
      </c>
      <c r="E41" s="21">
        <v>23</v>
      </c>
      <c r="F41" s="25"/>
      <c r="G41" s="29">
        <f t="shared" si="2"/>
        <v>108</v>
      </c>
    </row>
    <row r="42" spans="1:7" s="7" customFormat="1" ht="15" customHeight="1" x14ac:dyDescent="0.3">
      <c r="A42" s="12"/>
      <c r="B42" s="13">
        <v>2011</v>
      </c>
      <c r="C42" s="21">
        <v>53</v>
      </c>
      <c r="D42" s="22">
        <v>3</v>
      </c>
      <c r="E42" s="21">
        <v>11</v>
      </c>
      <c r="F42" s="25"/>
      <c r="G42" s="29">
        <f t="shared" si="2"/>
        <v>67</v>
      </c>
    </row>
    <row r="43" spans="1:7" s="11" customFormat="1" ht="15" customHeight="1" x14ac:dyDescent="0.3">
      <c r="A43" s="12"/>
      <c r="B43" s="13">
        <v>2012</v>
      </c>
      <c r="C43" s="21">
        <v>102</v>
      </c>
      <c r="D43" s="22">
        <v>2</v>
      </c>
      <c r="E43" s="21">
        <v>10</v>
      </c>
      <c r="F43" s="25"/>
      <c r="G43" s="29">
        <f t="shared" si="2"/>
        <v>114</v>
      </c>
    </row>
    <row r="44" spans="1:7" ht="15" customHeight="1" x14ac:dyDescent="0.3">
      <c r="A44" s="18"/>
      <c r="B44" s="17"/>
      <c r="C44" s="23"/>
      <c r="D44" s="24"/>
      <c r="E44" s="23"/>
      <c r="F44" s="24"/>
      <c r="G44" s="30"/>
    </row>
    <row r="45" spans="1:7" ht="15" customHeight="1" x14ac:dyDescent="0.3">
      <c r="A45" s="12" t="s">
        <v>18</v>
      </c>
      <c r="B45" s="13" t="s">
        <v>0</v>
      </c>
      <c r="C45" s="21">
        <v>887</v>
      </c>
      <c r="D45" s="22">
        <v>12</v>
      </c>
      <c r="E45" s="21">
        <v>343</v>
      </c>
      <c r="F45" s="25"/>
      <c r="G45" s="29">
        <f t="shared" ref="G45:G57" si="3">SUM(C45:D45,E45:F45)</f>
        <v>1242</v>
      </c>
    </row>
    <row r="46" spans="1:7" ht="15" customHeight="1" x14ac:dyDescent="0.3">
      <c r="A46" s="12"/>
      <c r="B46" s="13" t="s">
        <v>1</v>
      </c>
      <c r="C46" s="21">
        <v>846</v>
      </c>
      <c r="D46" s="22">
        <v>11</v>
      </c>
      <c r="E46" s="21">
        <v>244</v>
      </c>
      <c r="F46" s="25"/>
      <c r="G46" s="29">
        <f t="shared" si="3"/>
        <v>1101</v>
      </c>
    </row>
    <row r="47" spans="1:7" ht="15" customHeight="1" x14ac:dyDescent="0.3">
      <c r="A47" s="12"/>
      <c r="B47" s="13" t="s">
        <v>2</v>
      </c>
      <c r="C47" s="21">
        <v>752</v>
      </c>
      <c r="D47" s="22">
        <v>15</v>
      </c>
      <c r="E47" s="21">
        <v>236</v>
      </c>
      <c r="F47" s="25"/>
      <c r="G47" s="29">
        <f t="shared" si="3"/>
        <v>1003</v>
      </c>
    </row>
    <row r="48" spans="1:7" ht="15" customHeight="1" x14ac:dyDescent="0.3">
      <c r="A48" s="12"/>
      <c r="B48" s="13" t="s">
        <v>3</v>
      </c>
      <c r="C48" s="21">
        <v>873</v>
      </c>
      <c r="D48" s="22">
        <v>8</v>
      </c>
      <c r="E48" s="21">
        <v>132</v>
      </c>
      <c r="F48" s="25"/>
      <c r="G48" s="29">
        <f t="shared" si="3"/>
        <v>1013</v>
      </c>
    </row>
    <row r="49" spans="1:7" ht="15" customHeight="1" x14ac:dyDescent="0.3">
      <c r="A49" s="12"/>
      <c r="B49" s="13" t="s">
        <v>4</v>
      </c>
      <c r="C49" s="21">
        <v>845</v>
      </c>
      <c r="D49" s="22">
        <v>10</v>
      </c>
      <c r="E49" s="21">
        <v>101</v>
      </c>
      <c r="F49" s="25"/>
      <c r="G49" s="29">
        <f t="shared" si="3"/>
        <v>956</v>
      </c>
    </row>
    <row r="50" spans="1:7" ht="15" customHeight="1" x14ac:dyDescent="0.3">
      <c r="A50" s="12"/>
      <c r="B50" s="13" t="s">
        <v>5</v>
      </c>
      <c r="C50" s="21">
        <v>898</v>
      </c>
      <c r="D50" s="22">
        <v>8</v>
      </c>
      <c r="E50" s="21">
        <v>147</v>
      </c>
      <c r="F50" s="25"/>
      <c r="G50" s="29">
        <f t="shared" si="3"/>
        <v>1053</v>
      </c>
    </row>
    <row r="51" spans="1:7" ht="15" customHeight="1" x14ac:dyDescent="0.3">
      <c r="A51" s="12"/>
      <c r="B51" s="13" t="s">
        <v>6</v>
      </c>
      <c r="C51" s="21">
        <v>822</v>
      </c>
      <c r="D51" s="22">
        <v>9</v>
      </c>
      <c r="E51" s="21">
        <v>901</v>
      </c>
      <c r="F51" s="25"/>
      <c r="G51" s="29">
        <f t="shared" si="3"/>
        <v>1732</v>
      </c>
    </row>
    <row r="52" spans="1:7" ht="15" customHeight="1" x14ac:dyDescent="0.3">
      <c r="A52" s="12"/>
      <c r="B52" s="13" t="s">
        <v>7</v>
      </c>
      <c r="C52" s="21">
        <v>531</v>
      </c>
      <c r="D52" s="22">
        <v>15</v>
      </c>
      <c r="E52" s="21">
        <v>231</v>
      </c>
      <c r="F52" s="25"/>
      <c r="G52" s="29">
        <f t="shared" si="3"/>
        <v>777</v>
      </c>
    </row>
    <row r="53" spans="1:7" ht="15" customHeight="1" x14ac:dyDescent="0.3">
      <c r="A53" s="12"/>
      <c r="B53" s="13" t="s">
        <v>8</v>
      </c>
      <c r="C53" s="21">
        <v>300</v>
      </c>
      <c r="D53" s="22">
        <v>11</v>
      </c>
      <c r="E53" s="21">
        <v>95</v>
      </c>
      <c r="F53" s="25"/>
      <c r="G53" s="29">
        <f t="shared" si="3"/>
        <v>406</v>
      </c>
    </row>
    <row r="54" spans="1:7" ht="15" customHeight="1" x14ac:dyDescent="0.3">
      <c r="A54" s="12"/>
      <c r="B54" s="13" t="s">
        <v>9</v>
      </c>
      <c r="C54" s="21">
        <v>216</v>
      </c>
      <c r="D54" s="22">
        <v>4</v>
      </c>
      <c r="E54" s="21">
        <v>31</v>
      </c>
      <c r="F54" s="25"/>
      <c r="G54" s="29">
        <f t="shared" si="3"/>
        <v>251</v>
      </c>
    </row>
    <row r="55" spans="1:7" ht="15" customHeight="1" x14ac:dyDescent="0.3">
      <c r="A55" s="12"/>
      <c r="B55" s="13" t="s">
        <v>10</v>
      </c>
      <c r="C55" s="21">
        <v>223</v>
      </c>
      <c r="D55" s="22">
        <v>4</v>
      </c>
      <c r="E55" s="21">
        <v>23</v>
      </c>
      <c r="F55" s="25"/>
      <c r="G55" s="29">
        <f t="shared" si="3"/>
        <v>250</v>
      </c>
    </row>
    <row r="56" spans="1:7" s="8" customFormat="1" ht="15" customHeight="1" x14ac:dyDescent="0.3">
      <c r="A56" s="12"/>
      <c r="B56" s="13">
        <v>2011</v>
      </c>
      <c r="C56" s="21">
        <v>276</v>
      </c>
      <c r="D56" s="22">
        <v>5</v>
      </c>
      <c r="E56" s="21">
        <v>26</v>
      </c>
      <c r="F56" s="25"/>
      <c r="G56" s="29">
        <f t="shared" si="3"/>
        <v>307</v>
      </c>
    </row>
    <row r="57" spans="1:7" s="11" customFormat="1" ht="15" customHeight="1" x14ac:dyDescent="0.3">
      <c r="A57" s="12"/>
      <c r="B57" s="13">
        <v>2012</v>
      </c>
      <c r="C57" s="21">
        <v>352</v>
      </c>
      <c r="D57" s="22">
        <v>2</v>
      </c>
      <c r="E57" s="21">
        <v>237</v>
      </c>
      <c r="F57" s="25">
        <v>1</v>
      </c>
      <c r="G57" s="29">
        <f t="shared" si="3"/>
        <v>592</v>
      </c>
    </row>
    <row r="58" spans="1:7" ht="15" customHeight="1" x14ac:dyDescent="0.3">
      <c r="A58" s="18"/>
      <c r="B58" s="17"/>
      <c r="C58" s="23"/>
      <c r="D58" s="24"/>
      <c r="E58" s="23"/>
      <c r="F58" s="24"/>
      <c r="G58" s="30"/>
    </row>
    <row r="59" spans="1:7" ht="15" customHeight="1" x14ac:dyDescent="0.3">
      <c r="A59" s="12" t="s">
        <v>19</v>
      </c>
      <c r="B59" s="13" t="s">
        <v>0</v>
      </c>
      <c r="C59" s="21">
        <v>153</v>
      </c>
      <c r="D59" s="25"/>
      <c r="E59" s="21">
        <v>354</v>
      </c>
      <c r="F59" s="25"/>
      <c r="G59" s="29">
        <f t="shared" ref="G59:G71" si="4">SUM(C59:D59,E59:F59)</f>
        <v>507</v>
      </c>
    </row>
    <row r="60" spans="1:7" ht="15" customHeight="1" x14ac:dyDescent="0.3">
      <c r="A60" s="12"/>
      <c r="B60" s="13" t="s">
        <v>1</v>
      </c>
      <c r="C60" s="21">
        <v>136</v>
      </c>
      <c r="D60" s="25"/>
      <c r="E60" s="21">
        <v>11</v>
      </c>
      <c r="F60" s="25"/>
      <c r="G60" s="29">
        <f t="shared" si="4"/>
        <v>147</v>
      </c>
    </row>
    <row r="61" spans="1:7" ht="15" customHeight="1" x14ac:dyDescent="0.3">
      <c r="A61" s="12"/>
      <c r="B61" s="13" t="s">
        <v>2</v>
      </c>
      <c r="C61" s="21">
        <v>183</v>
      </c>
      <c r="D61" s="25"/>
      <c r="E61" s="21">
        <v>16</v>
      </c>
      <c r="F61" s="25"/>
      <c r="G61" s="29">
        <f t="shared" si="4"/>
        <v>199</v>
      </c>
    </row>
    <row r="62" spans="1:7" ht="15" customHeight="1" x14ac:dyDescent="0.3">
      <c r="A62" s="12"/>
      <c r="B62" s="13" t="s">
        <v>3</v>
      </c>
      <c r="C62" s="21">
        <v>156</v>
      </c>
      <c r="D62" s="25"/>
      <c r="E62" s="21">
        <v>100</v>
      </c>
      <c r="F62" s="25"/>
      <c r="G62" s="29">
        <f t="shared" si="4"/>
        <v>256</v>
      </c>
    </row>
    <row r="63" spans="1:7" ht="15" customHeight="1" x14ac:dyDescent="0.3">
      <c r="A63" s="12"/>
      <c r="B63" s="13" t="s">
        <v>4</v>
      </c>
      <c r="C63" s="21">
        <v>176</v>
      </c>
      <c r="D63" s="25"/>
      <c r="E63" s="21">
        <v>161</v>
      </c>
      <c r="F63" s="25"/>
      <c r="G63" s="29">
        <f t="shared" si="4"/>
        <v>337</v>
      </c>
    </row>
    <row r="64" spans="1:7" ht="15" customHeight="1" x14ac:dyDescent="0.3">
      <c r="A64" s="12"/>
      <c r="B64" s="13" t="s">
        <v>5</v>
      </c>
      <c r="C64" s="21">
        <v>228</v>
      </c>
      <c r="D64" s="25"/>
      <c r="E64" s="21">
        <v>161</v>
      </c>
      <c r="F64" s="25"/>
      <c r="G64" s="29">
        <f t="shared" si="4"/>
        <v>389</v>
      </c>
    </row>
    <row r="65" spans="1:7" ht="15" customHeight="1" x14ac:dyDescent="0.3">
      <c r="A65" s="12"/>
      <c r="B65" s="13" t="s">
        <v>6</v>
      </c>
      <c r="C65" s="21">
        <v>171</v>
      </c>
      <c r="D65" s="25"/>
      <c r="E65" s="21">
        <v>43</v>
      </c>
      <c r="F65" s="25"/>
      <c r="G65" s="29">
        <f t="shared" si="4"/>
        <v>214</v>
      </c>
    </row>
    <row r="66" spans="1:7" ht="15" customHeight="1" x14ac:dyDescent="0.3">
      <c r="A66" s="12"/>
      <c r="B66" s="13" t="s">
        <v>7</v>
      </c>
      <c r="C66" s="21">
        <v>115</v>
      </c>
      <c r="D66" s="25"/>
      <c r="E66" s="21">
        <v>52</v>
      </c>
      <c r="F66" s="25"/>
      <c r="G66" s="29">
        <f t="shared" si="4"/>
        <v>167</v>
      </c>
    </row>
    <row r="67" spans="1:7" ht="15" customHeight="1" x14ac:dyDescent="0.3">
      <c r="A67" s="12"/>
      <c r="B67" s="13" t="s">
        <v>8</v>
      </c>
      <c r="C67" s="21">
        <v>40</v>
      </c>
      <c r="D67" s="25"/>
      <c r="E67" s="21">
        <v>217</v>
      </c>
      <c r="F67" s="25"/>
      <c r="G67" s="29">
        <f t="shared" si="4"/>
        <v>257</v>
      </c>
    </row>
    <row r="68" spans="1:7" ht="15" customHeight="1" x14ac:dyDescent="0.3">
      <c r="A68" s="12"/>
      <c r="B68" s="13" t="s">
        <v>9</v>
      </c>
      <c r="C68" s="21">
        <v>23</v>
      </c>
      <c r="D68" s="25"/>
      <c r="E68" s="26"/>
      <c r="F68" s="25"/>
      <c r="G68" s="29">
        <f t="shared" si="4"/>
        <v>23</v>
      </c>
    </row>
    <row r="69" spans="1:7" ht="15" customHeight="1" x14ac:dyDescent="0.3">
      <c r="A69" s="12"/>
      <c r="B69" s="13" t="s">
        <v>10</v>
      </c>
      <c r="C69" s="21">
        <v>27</v>
      </c>
      <c r="D69" s="25"/>
      <c r="E69" s="21">
        <v>50</v>
      </c>
      <c r="F69" s="25"/>
      <c r="G69" s="29">
        <f t="shared" si="4"/>
        <v>77</v>
      </c>
    </row>
    <row r="70" spans="1:7" s="9" customFormat="1" ht="15" customHeight="1" x14ac:dyDescent="0.3">
      <c r="A70" s="12"/>
      <c r="B70" s="13">
        <v>2011</v>
      </c>
      <c r="C70" s="21">
        <v>36</v>
      </c>
      <c r="D70" s="25"/>
      <c r="E70" s="21">
        <v>25</v>
      </c>
      <c r="F70" s="25"/>
      <c r="G70" s="29">
        <f t="shared" si="4"/>
        <v>61</v>
      </c>
    </row>
    <row r="71" spans="1:7" s="11" customFormat="1" ht="15" customHeight="1" x14ac:dyDescent="0.3">
      <c r="A71" s="12"/>
      <c r="B71" s="13">
        <v>2012</v>
      </c>
      <c r="C71" s="21">
        <v>44</v>
      </c>
      <c r="D71" s="25"/>
      <c r="E71" s="21">
        <v>67</v>
      </c>
      <c r="F71" s="25"/>
      <c r="G71" s="29">
        <f t="shared" si="4"/>
        <v>111</v>
      </c>
    </row>
    <row r="72" spans="1:7" ht="15" customHeight="1" x14ac:dyDescent="0.3">
      <c r="A72" s="18"/>
      <c r="B72" s="17"/>
      <c r="C72" s="23"/>
      <c r="D72" s="24"/>
      <c r="E72" s="23"/>
      <c r="F72" s="24"/>
      <c r="G72" s="30"/>
    </row>
    <row r="73" spans="1:7" ht="15" customHeight="1" x14ac:dyDescent="0.3">
      <c r="A73" s="12" t="s">
        <v>20</v>
      </c>
      <c r="B73" s="13" t="s">
        <v>0</v>
      </c>
      <c r="C73" s="21">
        <v>141</v>
      </c>
      <c r="D73" s="22">
        <v>17</v>
      </c>
      <c r="E73" s="21">
        <v>38</v>
      </c>
      <c r="F73" s="25"/>
      <c r="G73" s="29">
        <f t="shared" ref="G73:G85" si="5">SUM(C73:D73,E73:F73)</f>
        <v>196</v>
      </c>
    </row>
    <row r="74" spans="1:7" ht="15" customHeight="1" x14ac:dyDescent="0.3">
      <c r="A74" s="12"/>
      <c r="B74" s="13" t="s">
        <v>1</v>
      </c>
      <c r="C74" s="21">
        <v>140</v>
      </c>
      <c r="D74" s="22">
        <v>18</v>
      </c>
      <c r="E74" s="21">
        <v>26</v>
      </c>
      <c r="F74" s="22">
        <v>2</v>
      </c>
      <c r="G74" s="29">
        <f t="shared" si="5"/>
        <v>186</v>
      </c>
    </row>
    <row r="75" spans="1:7" ht="15" customHeight="1" x14ac:dyDescent="0.3">
      <c r="A75" s="12"/>
      <c r="B75" s="13" t="s">
        <v>2</v>
      </c>
      <c r="C75" s="21">
        <v>140</v>
      </c>
      <c r="D75" s="22">
        <v>27</v>
      </c>
      <c r="E75" s="21">
        <v>2</v>
      </c>
      <c r="F75" s="25"/>
      <c r="G75" s="29">
        <f t="shared" si="5"/>
        <v>169</v>
      </c>
    </row>
    <row r="76" spans="1:7" ht="15" customHeight="1" x14ac:dyDescent="0.3">
      <c r="A76" s="12"/>
      <c r="B76" s="13" t="s">
        <v>3</v>
      </c>
      <c r="C76" s="21">
        <v>166</v>
      </c>
      <c r="D76" s="22">
        <v>26</v>
      </c>
      <c r="E76" s="21">
        <v>2</v>
      </c>
      <c r="F76" s="25"/>
      <c r="G76" s="29">
        <f t="shared" si="5"/>
        <v>194</v>
      </c>
    </row>
    <row r="77" spans="1:7" ht="15" customHeight="1" x14ac:dyDescent="0.3">
      <c r="A77" s="12"/>
      <c r="B77" s="13" t="s">
        <v>4</v>
      </c>
      <c r="C77" s="21">
        <v>194</v>
      </c>
      <c r="D77" s="22">
        <v>14</v>
      </c>
      <c r="E77" s="21">
        <v>13</v>
      </c>
      <c r="F77" s="25"/>
      <c r="G77" s="29">
        <f t="shared" si="5"/>
        <v>221</v>
      </c>
    </row>
    <row r="78" spans="1:7" ht="15" customHeight="1" x14ac:dyDescent="0.3">
      <c r="A78" s="12"/>
      <c r="B78" s="13" t="s">
        <v>5</v>
      </c>
      <c r="C78" s="21">
        <v>294</v>
      </c>
      <c r="D78" s="22">
        <v>13</v>
      </c>
      <c r="E78" s="21">
        <v>6</v>
      </c>
      <c r="F78" s="22">
        <v>1</v>
      </c>
      <c r="G78" s="29">
        <f t="shared" si="5"/>
        <v>314</v>
      </c>
    </row>
    <row r="79" spans="1:7" ht="15" customHeight="1" x14ac:dyDescent="0.3">
      <c r="A79" s="12"/>
      <c r="B79" s="13" t="s">
        <v>6</v>
      </c>
      <c r="C79" s="21">
        <v>335</v>
      </c>
      <c r="D79" s="22">
        <v>52</v>
      </c>
      <c r="E79" s="21">
        <v>24</v>
      </c>
      <c r="F79" s="22">
        <v>146</v>
      </c>
      <c r="G79" s="29">
        <f t="shared" si="5"/>
        <v>557</v>
      </c>
    </row>
    <row r="80" spans="1:7" ht="15" customHeight="1" x14ac:dyDescent="0.3">
      <c r="A80" s="12"/>
      <c r="B80" s="13" t="s">
        <v>7</v>
      </c>
      <c r="C80" s="21">
        <v>271</v>
      </c>
      <c r="D80" s="22">
        <v>49</v>
      </c>
      <c r="E80" s="21">
        <v>40</v>
      </c>
      <c r="F80" s="22">
        <v>22</v>
      </c>
      <c r="G80" s="29">
        <f t="shared" si="5"/>
        <v>382</v>
      </c>
    </row>
    <row r="81" spans="1:7" ht="15" customHeight="1" x14ac:dyDescent="0.3">
      <c r="A81" s="12"/>
      <c r="B81" s="13" t="s">
        <v>8</v>
      </c>
      <c r="C81" s="21">
        <v>145</v>
      </c>
      <c r="D81" s="22">
        <v>10</v>
      </c>
      <c r="E81" s="26"/>
      <c r="F81" s="22">
        <v>24</v>
      </c>
      <c r="G81" s="29">
        <f t="shared" si="5"/>
        <v>179</v>
      </c>
    </row>
    <row r="82" spans="1:7" ht="15" customHeight="1" x14ac:dyDescent="0.3">
      <c r="A82" s="12"/>
      <c r="B82" s="13" t="s">
        <v>9</v>
      </c>
      <c r="C82" s="21">
        <v>62</v>
      </c>
      <c r="D82" s="22">
        <v>9</v>
      </c>
      <c r="E82" s="21">
        <v>26</v>
      </c>
      <c r="F82" s="22">
        <v>2</v>
      </c>
      <c r="G82" s="29">
        <f t="shared" si="5"/>
        <v>99</v>
      </c>
    </row>
    <row r="83" spans="1:7" ht="15" customHeight="1" x14ac:dyDescent="0.3">
      <c r="A83" s="12"/>
      <c r="B83" s="13" t="s">
        <v>10</v>
      </c>
      <c r="C83" s="21">
        <v>18</v>
      </c>
      <c r="D83" s="22">
        <v>3</v>
      </c>
      <c r="E83" s="21">
        <v>27</v>
      </c>
      <c r="F83" s="22">
        <v>1</v>
      </c>
      <c r="G83" s="29">
        <f t="shared" si="5"/>
        <v>49</v>
      </c>
    </row>
    <row r="84" spans="1:7" s="10" customFormat="1" ht="15" customHeight="1" x14ac:dyDescent="0.3">
      <c r="A84" s="12"/>
      <c r="B84" s="13">
        <v>2011</v>
      </c>
      <c r="C84" s="21">
        <v>31</v>
      </c>
      <c r="D84" s="22">
        <v>3</v>
      </c>
      <c r="E84" s="21">
        <v>30</v>
      </c>
      <c r="F84" s="25"/>
      <c r="G84" s="29">
        <f t="shared" si="5"/>
        <v>64</v>
      </c>
    </row>
    <row r="85" spans="1:7" s="11" customFormat="1" ht="15" customHeight="1" x14ac:dyDescent="0.3">
      <c r="A85" s="12"/>
      <c r="B85" s="13">
        <v>2012</v>
      </c>
      <c r="C85" s="21">
        <v>114</v>
      </c>
      <c r="D85" s="22">
        <v>15</v>
      </c>
      <c r="E85" s="21">
        <v>2</v>
      </c>
      <c r="F85" s="25"/>
      <c r="G85" s="29">
        <f t="shared" si="5"/>
        <v>131</v>
      </c>
    </row>
    <row r="86" spans="1:7" ht="15" customHeight="1" x14ac:dyDescent="0.3">
      <c r="A86" s="18"/>
      <c r="B86" s="17"/>
      <c r="C86" s="23"/>
      <c r="D86" s="24"/>
      <c r="E86" s="23"/>
      <c r="F86" s="24"/>
      <c r="G86" s="30"/>
    </row>
    <row r="87" spans="1:7" ht="15" customHeight="1" x14ac:dyDescent="0.3">
      <c r="A87" s="12" t="s">
        <v>22</v>
      </c>
      <c r="B87" s="13" t="s">
        <v>0</v>
      </c>
      <c r="C87" s="21">
        <v>33</v>
      </c>
      <c r="D87" s="22">
        <v>134</v>
      </c>
      <c r="E87" s="21">
        <v>85</v>
      </c>
      <c r="F87" s="25"/>
      <c r="G87" s="29">
        <f t="shared" ref="G87:G99" si="6">SUM(C87:D87,E87:F87)</f>
        <v>252</v>
      </c>
    </row>
    <row r="88" spans="1:7" ht="15" customHeight="1" x14ac:dyDescent="0.3">
      <c r="A88" s="12"/>
      <c r="B88" s="13" t="s">
        <v>1</v>
      </c>
      <c r="C88" s="21">
        <v>9</v>
      </c>
      <c r="D88" s="22">
        <v>103</v>
      </c>
      <c r="E88" s="21">
        <v>66</v>
      </c>
      <c r="F88" s="25"/>
      <c r="G88" s="29">
        <f t="shared" si="6"/>
        <v>178</v>
      </c>
    </row>
    <row r="89" spans="1:7" ht="15" customHeight="1" x14ac:dyDescent="0.3">
      <c r="A89" s="12"/>
      <c r="B89" s="13" t="s">
        <v>2</v>
      </c>
      <c r="C89" s="21">
        <v>8</v>
      </c>
      <c r="D89" s="22">
        <v>77</v>
      </c>
      <c r="E89" s="21">
        <v>6</v>
      </c>
      <c r="F89" s="25"/>
      <c r="G89" s="29">
        <f t="shared" si="6"/>
        <v>91</v>
      </c>
    </row>
    <row r="90" spans="1:7" ht="15" customHeight="1" x14ac:dyDescent="0.3">
      <c r="A90" s="12"/>
      <c r="B90" s="13" t="s">
        <v>3</v>
      </c>
      <c r="C90" s="21">
        <v>12</v>
      </c>
      <c r="D90" s="22">
        <v>48</v>
      </c>
      <c r="E90" s="21">
        <v>65</v>
      </c>
      <c r="F90" s="25"/>
      <c r="G90" s="29">
        <f t="shared" si="6"/>
        <v>125</v>
      </c>
    </row>
    <row r="91" spans="1:7" ht="15" customHeight="1" x14ac:dyDescent="0.3">
      <c r="A91" s="12"/>
      <c r="B91" s="13" t="s">
        <v>4</v>
      </c>
      <c r="C91" s="21">
        <v>19</v>
      </c>
      <c r="D91" s="22">
        <v>16</v>
      </c>
      <c r="E91" s="21">
        <v>26</v>
      </c>
      <c r="F91" s="22">
        <v>2</v>
      </c>
      <c r="G91" s="29">
        <f t="shared" si="6"/>
        <v>63</v>
      </c>
    </row>
    <row r="92" spans="1:7" ht="15" customHeight="1" x14ac:dyDescent="0.3">
      <c r="A92" s="12"/>
      <c r="B92" s="13" t="s">
        <v>5</v>
      </c>
      <c r="C92" s="21">
        <v>38</v>
      </c>
      <c r="D92" s="22">
        <v>1</v>
      </c>
      <c r="E92" s="21">
        <v>29</v>
      </c>
      <c r="F92" s="22">
        <v>3</v>
      </c>
      <c r="G92" s="29">
        <f t="shared" si="6"/>
        <v>71</v>
      </c>
    </row>
    <row r="93" spans="1:7" ht="15" customHeight="1" x14ac:dyDescent="0.3">
      <c r="A93" s="12"/>
      <c r="B93" s="13" t="s">
        <v>6</v>
      </c>
      <c r="C93" s="21">
        <v>43</v>
      </c>
      <c r="D93" s="25"/>
      <c r="E93" s="21">
        <v>55</v>
      </c>
      <c r="F93" s="22">
        <v>1</v>
      </c>
      <c r="G93" s="29">
        <f t="shared" si="6"/>
        <v>99</v>
      </c>
    </row>
    <row r="94" spans="1:7" ht="15" customHeight="1" x14ac:dyDescent="0.3">
      <c r="A94" s="12"/>
      <c r="B94" s="13" t="s">
        <v>7</v>
      </c>
      <c r="C94" s="21">
        <v>25</v>
      </c>
      <c r="D94" s="22">
        <v>1</v>
      </c>
      <c r="E94" s="21">
        <v>120</v>
      </c>
      <c r="F94" s="22">
        <v>1</v>
      </c>
      <c r="G94" s="29">
        <f t="shared" si="6"/>
        <v>147</v>
      </c>
    </row>
    <row r="95" spans="1:7" ht="15" customHeight="1" x14ac:dyDescent="0.3">
      <c r="A95" s="12"/>
      <c r="B95" s="13" t="s">
        <v>8</v>
      </c>
      <c r="C95" s="21">
        <v>20</v>
      </c>
      <c r="D95" s="22">
        <v>2</v>
      </c>
      <c r="E95" s="21">
        <v>114</v>
      </c>
      <c r="F95" s="25"/>
      <c r="G95" s="29">
        <f t="shared" si="6"/>
        <v>136</v>
      </c>
    </row>
    <row r="96" spans="1:7" ht="15" customHeight="1" x14ac:dyDescent="0.3">
      <c r="A96" s="12"/>
      <c r="B96" s="13" t="s">
        <v>9</v>
      </c>
      <c r="C96" s="21">
        <v>71</v>
      </c>
      <c r="D96" s="25"/>
      <c r="E96" s="21">
        <v>18</v>
      </c>
      <c r="F96" s="25"/>
      <c r="G96" s="29">
        <f t="shared" si="6"/>
        <v>89</v>
      </c>
    </row>
    <row r="97" spans="1:7" ht="15" customHeight="1" x14ac:dyDescent="0.3">
      <c r="A97" s="12"/>
      <c r="B97" s="13" t="s">
        <v>10</v>
      </c>
      <c r="C97" s="21">
        <v>38</v>
      </c>
      <c r="D97" s="25"/>
      <c r="E97" s="21">
        <v>5</v>
      </c>
      <c r="F97" s="22">
        <v>4</v>
      </c>
      <c r="G97" s="29">
        <f t="shared" si="6"/>
        <v>47</v>
      </c>
    </row>
    <row r="98" spans="1:7" s="11" customFormat="1" ht="15" customHeight="1" x14ac:dyDescent="0.3">
      <c r="A98" s="12"/>
      <c r="B98" s="13">
        <v>2011</v>
      </c>
      <c r="C98" s="21">
        <v>65</v>
      </c>
      <c r="D98" s="25"/>
      <c r="E98" s="26"/>
      <c r="F98" s="22">
        <v>1</v>
      </c>
      <c r="G98" s="29">
        <f t="shared" si="6"/>
        <v>66</v>
      </c>
    </row>
    <row r="99" spans="1:7" s="11" customFormat="1" ht="15" customHeight="1" x14ac:dyDescent="0.3">
      <c r="A99" s="12"/>
      <c r="B99" s="13">
        <v>2012</v>
      </c>
      <c r="C99" s="21">
        <v>87</v>
      </c>
      <c r="D99" s="25"/>
      <c r="E99" s="26"/>
      <c r="F99" s="22">
        <v>6</v>
      </c>
      <c r="G99" s="29">
        <f t="shared" si="6"/>
        <v>93</v>
      </c>
    </row>
    <row r="100" spans="1:7" ht="15" customHeight="1" x14ac:dyDescent="0.3">
      <c r="A100" s="18"/>
      <c r="B100" s="17"/>
      <c r="C100" s="23"/>
      <c r="D100" s="24"/>
      <c r="E100" s="23"/>
      <c r="F100" s="24"/>
      <c r="G100" s="30"/>
    </row>
    <row r="101" spans="1:7" ht="15" customHeight="1" x14ac:dyDescent="0.3">
      <c r="A101" s="12" t="s">
        <v>21</v>
      </c>
      <c r="B101" s="13" t="s">
        <v>0</v>
      </c>
      <c r="C101" s="21">
        <v>15</v>
      </c>
      <c r="D101" s="25"/>
      <c r="E101" s="26"/>
      <c r="F101" s="25"/>
      <c r="G101" s="29">
        <f t="shared" ref="G101:G112" si="7">SUM(C101:D101,E101:F101)</f>
        <v>15</v>
      </c>
    </row>
    <row r="102" spans="1:7" ht="15" customHeight="1" x14ac:dyDescent="0.3">
      <c r="A102" s="12"/>
      <c r="B102" s="13" t="s">
        <v>1</v>
      </c>
      <c r="C102" s="21">
        <v>12</v>
      </c>
      <c r="D102" s="25"/>
      <c r="E102" s="26"/>
      <c r="F102" s="25"/>
      <c r="G102" s="29">
        <f t="shared" si="7"/>
        <v>12</v>
      </c>
    </row>
    <row r="103" spans="1:7" ht="15" customHeight="1" x14ac:dyDescent="0.3">
      <c r="A103" s="12"/>
      <c r="B103" s="13" t="s">
        <v>2</v>
      </c>
      <c r="C103" s="21">
        <v>11</v>
      </c>
      <c r="D103" s="25"/>
      <c r="E103" s="26"/>
      <c r="F103" s="25"/>
      <c r="G103" s="29">
        <f t="shared" si="7"/>
        <v>11</v>
      </c>
    </row>
    <row r="104" spans="1:7" ht="15" customHeight="1" x14ac:dyDescent="0.3">
      <c r="A104" s="12"/>
      <c r="B104" s="13" t="s">
        <v>3</v>
      </c>
      <c r="C104" s="21">
        <v>24</v>
      </c>
      <c r="D104" s="25"/>
      <c r="E104" s="26"/>
      <c r="F104" s="25"/>
      <c r="G104" s="29">
        <f t="shared" si="7"/>
        <v>24</v>
      </c>
    </row>
    <row r="105" spans="1:7" ht="15" customHeight="1" x14ac:dyDescent="0.3">
      <c r="A105" s="12"/>
      <c r="B105" s="13" t="s">
        <v>4</v>
      </c>
      <c r="C105" s="21">
        <v>13</v>
      </c>
      <c r="D105" s="25"/>
      <c r="E105" s="26"/>
      <c r="F105" s="25"/>
      <c r="G105" s="29">
        <f t="shared" si="7"/>
        <v>13</v>
      </c>
    </row>
    <row r="106" spans="1:7" ht="15" customHeight="1" x14ac:dyDescent="0.3">
      <c r="A106" s="12"/>
      <c r="B106" s="13" t="s">
        <v>5</v>
      </c>
      <c r="C106" s="21">
        <v>4</v>
      </c>
      <c r="D106" s="25"/>
      <c r="E106" s="26"/>
      <c r="F106" s="25"/>
      <c r="G106" s="29">
        <f t="shared" si="7"/>
        <v>4</v>
      </c>
    </row>
    <row r="107" spans="1:7" s="11" customFormat="1" ht="15" customHeight="1" x14ac:dyDescent="0.3">
      <c r="A107" s="12"/>
      <c r="B107" s="13">
        <v>2006</v>
      </c>
      <c r="C107" s="21"/>
      <c r="D107" s="25"/>
      <c r="E107" s="26"/>
      <c r="F107" s="25"/>
      <c r="G107" s="29"/>
    </row>
    <row r="108" spans="1:7" s="11" customFormat="1" ht="15" customHeight="1" x14ac:dyDescent="0.3">
      <c r="A108" s="12"/>
      <c r="B108" s="13">
        <v>2007</v>
      </c>
      <c r="C108" s="21"/>
      <c r="D108" s="25"/>
      <c r="E108" s="26"/>
      <c r="F108" s="25"/>
      <c r="G108" s="29"/>
    </row>
    <row r="109" spans="1:7" s="11" customFormat="1" ht="15" customHeight="1" x14ac:dyDescent="0.3">
      <c r="A109" s="12"/>
      <c r="B109" s="13">
        <v>2008</v>
      </c>
      <c r="C109" s="21"/>
      <c r="D109" s="25"/>
      <c r="E109" s="26"/>
      <c r="F109" s="25"/>
      <c r="G109" s="29"/>
    </row>
    <row r="110" spans="1:7" s="11" customFormat="1" ht="15" customHeight="1" x14ac:dyDescent="0.3">
      <c r="A110" s="12"/>
      <c r="B110" s="13">
        <v>2009</v>
      </c>
      <c r="C110" s="21"/>
      <c r="D110" s="25"/>
      <c r="E110" s="26"/>
      <c r="F110" s="25"/>
      <c r="G110" s="29"/>
    </row>
    <row r="111" spans="1:7" s="11" customFormat="1" ht="15" customHeight="1" x14ac:dyDescent="0.3">
      <c r="A111" s="12"/>
      <c r="B111" s="13">
        <v>2010</v>
      </c>
      <c r="C111" s="21"/>
      <c r="D111" s="25"/>
      <c r="E111" s="26"/>
      <c r="F111" s="25"/>
      <c r="G111" s="29"/>
    </row>
    <row r="112" spans="1:7" s="11" customFormat="1" ht="15" customHeight="1" x14ac:dyDescent="0.3">
      <c r="A112" s="12"/>
      <c r="B112" s="13">
        <v>2011</v>
      </c>
      <c r="C112" s="21">
        <v>1</v>
      </c>
      <c r="D112" s="25"/>
      <c r="E112" s="26"/>
      <c r="F112" s="25"/>
      <c r="G112" s="29">
        <f t="shared" si="7"/>
        <v>1</v>
      </c>
    </row>
    <row r="113" spans="1:7" ht="15" customHeight="1" x14ac:dyDescent="0.3">
      <c r="A113" s="33"/>
      <c r="B113" s="34"/>
      <c r="C113" s="35"/>
      <c r="D113" s="36"/>
      <c r="E113" s="35"/>
      <c r="F113" s="36"/>
      <c r="G113" s="37"/>
    </row>
    <row r="114" spans="1:7" ht="21" customHeight="1" x14ac:dyDescent="0.3">
      <c r="A114" s="47" t="s">
        <v>25</v>
      </c>
      <c r="B114" s="48">
        <v>2000</v>
      </c>
      <c r="C114" s="44">
        <f t="shared" ref="C114:G114" si="8">C3+C17+C31+C45+C73+C87+C101</f>
        <v>7272</v>
      </c>
      <c r="D114" s="53">
        <f t="shared" si="8"/>
        <v>329</v>
      </c>
      <c r="E114" s="56">
        <f t="shared" si="8"/>
        <v>6458</v>
      </c>
      <c r="F114" s="57">
        <f t="shared" si="8"/>
        <v>97</v>
      </c>
      <c r="G114" s="62">
        <f t="shared" si="8"/>
        <v>14156</v>
      </c>
    </row>
    <row r="115" spans="1:7" x14ac:dyDescent="0.3">
      <c r="A115" s="47"/>
      <c r="B115" s="48">
        <v>2001</v>
      </c>
      <c r="C115" s="44">
        <f t="shared" ref="C115:G115" si="9">C4+C18+C32+C46+C74+C88+C102</f>
        <v>7488</v>
      </c>
      <c r="D115" s="53">
        <f t="shared" si="9"/>
        <v>324</v>
      </c>
      <c r="E115" s="56">
        <f t="shared" si="9"/>
        <v>5810</v>
      </c>
      <c r="F115" s="57">
        <f t="shared" si="9"/>
        <v>122</v>
      </c>
      <c r="G115" s="62">
        <f t="shared" si="9"/>
        <v>13744</v>
      </c>
    </row>
    <row r="116" spans="1:7" x14ac:dyDescent="0.3">
      <c r="A116" s="47"/>
      <c r="B116" s="48">
        <v>2002</v>
      </c>
      <c r="C116" s="44">
        <f t="shared" ref="C116:G116" si="10">C5+C19+C33+C47+C75+C89+C103</f>
        <v>7484</v>
      </c>
      <c r="D116" s="53">
        <f t="shared" si="10"/>
        <v>359</v>
      </c>
      <c r="E116" s="56">
        <f t="shared" si="10"/>
        <v>4932</v>
      </c>
      <c r="F116" s="57">
        <f t="shared" si="10"/>
        <v>334</v>
      </c>
      <c r="G116" s="62">
        <f t="shared" si="10"/>
        <v>13109</v>
      </c>
    </row>
    <row r="117" spans="1:7" x14ac:dyDescent="0.3">
      <c r="A117" s="47"/>
      <c r="B117" s="48">
        <v>2003</v>
      </c>
      <c r="C117" s="44">
        <f t="shared" ref="C117:G117" si="11">C6+C20+C34+C48+C76+C90+C104</f>
        <v>6879</v>
      </c>
      <c r="D117" s="53">
        <f t="shared" si="11"/>
        <v>387</v>
      </c>
      <c r="E117" s="56">
        <f t="shared" si="11"/>
        <v>4280</v>
      </c>
      <c r="F117" s="57">
        <f t="shared" si="11"/>
        <v>31</v>
      </c>
      <c r="G117" s="62">
        <f t="shared" si="11"/>
        <v>11577</v>
      </c>
    </row>
    <row r="118" spans="1:7" x14ac:dyDescent="0.3">
      <c r="A118" s="47"/>
      <c r="B118" s="48">
        <v>2004</v>
      </c>
      <c r="C118" s="44">
        <f t="shared" ref="C118:G118" si="12">C7+C21+C35+C49+C77+C91+C105</f>
        <v>6671</v>
      </c>
      <c r="D118" s="53">
        <f t="shared" si="12"/>
        <v>570</v>
      </c>
      <c r="E118" s="56">
        <f t="shared" si="12"/>
        <v>4612</v>
      </c>
      <c r="F118" s="57">
        <f t="shared" si="12"/>
        <v>271</v>
      </c>
      <c r="G118" s="62">
        <f t="shared" si="12"/>
        <v>12124</v>
      </c>
    </row>
    <row r="119" spans="1:7" x14ac:dyDescent="0.3">
      <c r="A119" s="47"/>
      <c r="B119" s="48">
        <v>2005</v>
      </c>
      <c r="C119" s="44">
        <f t="shared" ref="C119:G119" si="13">C8+C22+C36+C50+C78+C92+C106</f>
        <v>6652</v>
      </c>
      <c r="D119" s="53">
        <f t="shared" si="13"/>
        <v>992</v>
      </c>
      <c r="E119" s="56">
        <f t="shared" si="13"/>
        <v>4320</v>
      </c>
      <c r="F119" s="57">
        <f t="shared" si="13"/>
        <v>139</v>
      </c>
      <c r="G119" s="62">
        <f t="shared" si="13"/>
        <v>12103</v>
      </c>
    </row>
    <row r="120" spans="1:7" x14ac:dyDescent="0.3">
      <c r="A120" s="47"/>
      <c r="B120" s="48">
        <v>2006</v>
      </c>
      <c r="C120" s="44">
        <f t="shared" ref="C120:G120" si="14">C9+C23+C37+C51+C79+C93+C107</f>
        <v>6792</v>
      </c>
      <c r="D120" s="53">
        <f t="shared" si="14"/>
        <v>1433</v>
      </c>
      <c r="E120" s="56">
        <f t="shared" si="14"/>
        <v>8696</v>
      </c>
      <c r="F120" s="57">
        <f t="shared" si="14"/>
        <v>197</v>
      </c>
      <c r="G120" s="62">
        <f t="shared" si="14"/>
        <v>17118</v>
      </c>
    </row>
    <row r="121" spans="1:7" x14ac:dyDescent="0.3">
      <c r="A121" s="47"/>
      <c r="B121" s="48">
        <v>2007</v>
      </c>
      <c r="C121" s="44">
        <f t="shared" ref="C121:G121" si="15">C10+C24+C38+C52+C80+C94+C108</f>
        <v>5136</v>
      </c>
      <c r="D121" s="53">
        <f t="shared" si="15"/>
        <v>719</v>
      </c>
      <c r="E121" s="56">
        <f t="shared" si="15"/>
        <v>5504</v>
      </c>
      <c r="F121" s="57">
        <f t="shared" si="15"/>
        <v>489</v>
      </c>
      <c r="G121" s="62">
        <f t="shared" si="15"/>
        <v>11848</v>
      </c>
    </row>
    <row r="122" spans="1:7" x14ac:dyDescent="0.3">
      <c r="A122" s="47"/>
      <c r="B122" s="48">
        <v>2008</v>
      </c>
      <c r="C122" s="44">
        <f t="shared" ref="C122:G122" si="16">C11+C25+C39+C53+C81+C95+C109</f>
        <v>2313</v>
      </c>
      <c r="D122" s="53">
        <f t="shared" si="16"/>
        <v>380</v>
      </c>
      <c r="E122" s="56">
        <f t="shared" si="16"/>
        <v>6262</v>
      </c>
      <c r="F122" s="57">
        <f t="shared" si="16"/>
        <v>400</v>
      </c>
      <c r="G122" s="62">
        <f t="shared" si="16"/>
        <v>9355</v>
      </c>
    </row>
    <row r="123" spans="1:7" x14ac:dyDescent="0.3">
      <c r="A123" s="47"/>
      <c r="B123" s="48">
        <v>2009</v>
      </c>
      <c r="C123" s="44">
        <f t="shared" ref="C123:G123" si="17">C12+C26+C40+C54+C82+C96+C110</f>
        <v>1522</v>
      </c>
      <c r="D123" s="53">
        <f t="shared" si="17"/>
        <v>276</v>
      </c>
      <c r="E123" s="56">
        <f t="shared" si="17"/>
        <v>2576</v>
      </c>
      <c r="F123" s="57">
        <f t="shared" si="17"/>
        <v>351</v>
      </c>
      <c r="G123" s="62">
        <f t="shared" si="17"/>
        <v>4725</v>
      </c>
    </row>
    <row r="124" spans="1:7" x14ac:dyDescent="0.3">
      <c r="A124" s="47"/>
      <c r="B124" s="48">
        <v>2010</v>
      </c>
      <c r="C124" s="44">
        <f>C13+C27+C41+C55+C83+C97+C111</f>
        <v>1577</v>
      </c>
      <c r="D124" s="53">
        <f t="shared" ref="D124:G124" si="18">D13+D27+D41+D55+D83+D97+D111</f>
        <v>359</v>
      </c>
      <c r="E124" s="56">
        <f t="shared" si="18"/>
        <v>956</v>
      </c>
      <c r="F124" s="57">
        <f t="shared" si="18"/>
        <v>63</v>
      </c>
      <c r="G124" s="62">
        <f t="shared" si="18"/>
        <v>2955</v>
      </c>
    </row>
    <row r="125" spans="1:7" x14ac:dyDescent="0.3">
      <c r="A125" s="49"/>
      <c r="B125" s="50">
        <v>2011</v>
      </c>
      <c r="C125" s="45">
        <f t="shared" ref="C125:G125" si="19">C14+C28+C42+C56+C84+C98+C112</f>
        <v>1339</v>
      </c>
      <c r="D125" s="54">
        <f t="shared" si="19"/>
        <v>318</v>
      </c>
      <c r="E125" s="58">
        <f t="shared" si="19"/>
        <v>1907</v>
      </c>
      <c r="F125" s="59">
        <f t="shared" si="19"/>
        <v>207</v>
      </c>
      <c r="G125" s="63">
        <f t="shared" si="19"/>
        <v>3771</v>
      </c>
    </row>
    <row r="126" spans="1:7" x14ac:dyDescent="0.3">
      <c r="A126" s="51"/>
      <c r="B126" s="52">
        <v>2012</v>
      </c>
      <c r="C126" s="46">
        <f t="shared" ref="C126:G126" si="20">C15+C29+C43+C57+C85+C99+C113</f>
        <v>2168</v>
      </c>
      <c r="D126" s="55">
        <f t="shared" si="20"/>
        <v>535</v>
      </c>
      <c r="E126" s="60">
        <f t="shared" si="20"/>
        <v>5765</v>
      </c>
      <c r="F126" s="61">
        <f t="shared" si="20"/>
        <v>54</v>
      </c>
      <c r="G126" s="64">
        <f t="shared" si="20"/>
        <v>8522</v>
      </c>
    </row>
    <row r="127" spans="1:7" ht="15" thickBot="1" x14ac:dyDescent="0.35">
      <c r="A127" s="43"/>
      <c r="B127" s="68" t="s">
        <v>28</v>
      </c>
      <c r="C127" s="66">
        <f>SUM(C114:C126)</f>
        <v>63293</v>
      </c>
      <c r="D127" s="65">
        <f t="shared" ref="D127:G127" si="21">SUM(D114:D126)</f>
        <v>6981</v>
      </c>
      <c r="E127" s="66">
        <f t="shared" si="21"/>
        <v>62078</v>
      </c>
      <c r="F127" s="67">
        <f t="shared" si="21"/>
        <v>2755</v>
      </c>
      <c r="G127" s="42">
        <f t="shared" si="21"/>
        <v>135107</v>
      </c>
    </row>
  </sheetData>
  <mergeCells count="2">
    <mergeCell ref="C1:D1"/>
    <mergeCell ref="E1:F1"/>
  </mergeCells>
  <printOptions horizontalCentered="1"/>
  <pageMargins left="0.7" right="0.7" top="1" bottom="0.85" header="0.45" footer="0.35"/>
  <pageSetup scale="98" orientation="portrait" r:id="rId1"/>
  <headerFooter>
    <oddHeader>&amp;C&amp;"-,Bold"&amp;13New Housing Units Authorized for Construction
in Mecklenburg County since 2000</oddHeader>
    <oddFooter xml:space="preserve">&amp;L&amp;9Data Source: Mecklenburg County Building Permits database
Charlotte-Mecklenburg Planning Dept.&amp;R&amp;9
&amp;P of &amp;N
01/17/13
</oddFooter>
  </headerFooter>
  <rowBreaks count="2" manualBreakCount="2">
    <brk id="43" max="6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CharMeck_SF_BP</vt:lpstr>
      <vt:lpstr>Database</vt:lpstr>
      <vt:lpstr>CharMeck_SF_BP!Print_Titles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Lowry, Evan</dc:creator>
  <cp:lastModifiedBy>elowry</cp:lastModifiedBy>
  <cp:lastPrinted>2013-02-14T18:46:33Z</cp:lastPrinted>
  <dcterms:created xsi:type="dcterms:W3CDTF">2011-07-11T20:00:57Z</dcterms:created>
  <dcterms:modified xsi:type="dcterms:W3CDTF">2013-02-14T18:47:06Z</dcterms:modified>
</cp:coreProperties>
</file>